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li\Dropbox\Mon PC (MSI)\Documents\Défi\2021-2022\"/>
    </mc:Choice>
  </mc:AlternateContent>
  <xr:revisionPtr revIDLastSave="0" documentId="13_ncr:1_{EC0638E9-7263-48FE-98B0-E45C919FEF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late" sheetId="1" r:id="rId1"/>
  </sheets>
  <definedNames>
    <definedName name="_xlnm.Print_Titles" localSheetId="0">Template!$1:$3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1" l="1"/>
  <c r="Q48" i="1"/>
  <c r="P48" i="1"/>
  <c r="L48" i="1"/>
  <c r="K48" i="1"/>
  <c r="J48" i="1"/>
  <c r="F48" i="1"/>
  <c r="E48" i="1"/>
  <c r="D48" i="1"/>
  <c r="R47" i="1"/>
  <c r="Q47" i="1"/>
  <c r="P47" i="1"/>
  <c r="L47" i="1"/>
  <c r="K47" i="1"/>
  <c r="J47" i="1"/>
  <c r="J49" i="1" s="1"/>
  <c r="J51" i="1" s="1"/>
  <c r="F47" i="1"/>
  <c r="E47" i="1"/>
  <c r="D47" i="1"/>
  <c r="L49" i="1" l="1"/>
  <c r="L51" i="1" s="1"/>
  <c r="Q49" i="1"/>
  <c r="Q51" i="1" s="1"/>
  <c r="E49" i="1"/>
  <c r="E51" i="1" s="1"/>
  <c r="F49" i="1"/>
  <c r="F51" i="1" s="1"/>
  <c r="P49" i="1"/>
  <c r="P51" i="1" s="1"/>
  <c r="D49" i="1"/>
  <c r="D51" i="1" s="1"/>
  <c r="K49" i="1"/>
  <c r="K51" i="1" s="1"/>
  <c r="R49" i="1"/>
  <c r="R51" i="1" s="1"/>
</calcChain>
</file>

<file path=xl/sharedStrings.xml><?xml version="1.0" encoding="utf-8"?>
<sst xmlns="http://schemas.openxmlformats.org/spreadsheetml/2006/main" count="142" uniqueCount="106">
  <si>
    <t>NOM DE L'ATHLÈTE:</t>
  </si>
  <si>
    <t>CLUB:</t>
  </si>
  <si>
    <t>DÉFI 1</t>
  </si>
  <si>
    <t>d1</t>
  </si>
  <si>
    <t>d2</t>
  </si>
  <si>
    <t>d3</t>
  </si>
  <si>
    <t>DÉFI 2</t>
  </si>
  <si>
    <t>DÉFI 3</t>
  </si>
  <si>
    <t>SOL</t>
  </si>
  <si>
    <t>ÉLÉMENTS</t>
  </si>
  <si>
    <t>ATR (marquer le maintien)</t>
  </si>
  <si>
    <t>ATR, roulade avant</t>
  </si>
  <si>
    <t>ATR, 1/2 tour, roulade arrière carpé à streuli</t>
  </si>
  <si>
    <t>Roue G ou Roue D</t>
  </si>
  <si>
    <t>roue droite et gauche</t>
  </si>
  <si>
    <t>Roue-rondade</t>
  </si>
  <si>
    <t>Roulade avant écart, pose de pied, finir carpé fermé</t>
  </si>
  <si>
    <t>(2) Roulade avant écart, sans pose des pieds</t>
  </si>
  <si>
    <t>Départ équerre, press, retour à l'équerre</t>
  </si>
  <si>
    <t>Roulade arrière groupée avec bras tendus - réception push-up</t>
  </si>
  <si>
    <t>(2) Roulade arrière écart, sans pose de pieds</t>
  </si>
  <si>
    <t>Renversement arrière (1-1)</t>
  </si>
  <si>
    <t>saut de tête sur cube (contre-bas)</t>
  </si>
  <si>
    <t>Roulade avant à saut de tête sur bloc en contrebas</t>
  </si>
  <si>
    <t>Appel, saut de mains, réception 2 jambes</t>
  </si>
  <si>
    <t>ARÇONS</t>
  </si>
  <si>
    <t>sur champignon: appui facial</t>
  </si>
  <si>
    <t>sur champignon de sol: en appui facial sur les mains, les pieds sur pastilles, 1/2 cercle droit et 1/2 cercle gauche</t>
  </si>
  <si>
    <t>sur champignon: 5 cercles jambes ensembles</t>
  </si>
  <si>
    <t>sur champignon: appui latéral droit</t>
  </si>
  <si>
    <t>sur champignon: appui dorsal</t>
  </si>
  <si>
    <t>sur champignon: 3X1 cercle</t>
  </si>
  <si>
    <t>sur champignon: 5 cercles Delesalle</t>
  </si>
  <si>
    <t>sur champignon: appui latéral gauche</t>
  </si>
  <si>
    <t>ANNEAUX</t>
  </si>
  <si>
    <t>suspension, curviligne avant et arrière</t>
  </si>
  <si>
    <t>suspension, renversement arrière tendu à la chandelle</t>
  </si>
  <si>
    <t>suspension, établissement en force (pull-up) à l'appui, maintien 3 secondes</t>
  </si>
  <si>
    <t>chaise (équerre)</t>
  </si>
  <si>
    <t>de chaise, monter en force carpé, pieds à la hauteur des anneaux</t>
  </si>
  <si>
    <t>équerre, monter à l'ATR (pieds appuyés à l'intérieur des câbles)</t>
  </si>
  <si>
    <t>planche avant (jambes écarts)</t>
  </si>
  <si>
    <t>planche avant</t>
  </si>
  <si>
    <t xml:space="preserve">de équerre, rouler lentement vers l'arrière, bras fléchis, position mi-renversé tendue et </t>
  </si>
  <si>
    <t>planche arrière (jambes écarts)</t>
  </si>
  <si>
    <t>planche arrière</t>
  </si>
  <si>
    <t>s'abaisser lentement à la suspension dorsale jambes écartées (3 secondes)</t>
  </si>
  <si>
    <t>(3) balancés (épaules fixes)</t>
  </si>
  <si>
    <t>(3) balancés, ouverture anneaux</t>
  </si>
  <si>
    <t>(5) balancés</t>
  </si>
  <si>
    <t>SAUT</t>
  </si>
  <si>
    <t>Bloc, tlette, bloc: saut extension</t>
  </si>
  <si>
    <t>Départ sur bloc: plongeon (60cm)</t>
  </si>
  <si>
    <t>course réduite, salto avant groupé (tremplin, collet, tapis 20cm)</t>
  </si>
  <si>
    <t>Départ à genoux: attaque 1e envol</t>
  </si>
  <si>
    <t>Départ sur bloc: Saut de mains ATR, dos (60cm)</t>
  </si>
  <si>
    <t>Départ sur bloc: Saut de mains , réception pieds (60cm)</t>
  </si>
  <si>
    <t>PARALLÈLES</t>
  </si>
  <si>
    <t>(3) grands balancés en suspension</t>
  </si>
  <si>
    <t>(5) grands balancés en suspension</t>
  </si>
  <si>
    <t>(2) grand balancés en suspension et établissement bras tendus avec assistance</t>
  </si>
  <si>
    <t>chaise carpé, maintien 2 secondes</t>
  </si>
  <si>
    <t>chaise carpé, maintien 2 secondes, écart des jambes, élever vers Manna, position marquée</t>
  </si>
  <si>
    <t>chaise carpé, maintien 2 secondes, jambes ensembles, élever vers Manna, position marquée</t>
  </si>
  <si>
    <t>(3) balancés en appui</t>
  </si>
  <si>
    <t>(5) balancés en appui, minimum hauteur des barres</t>
  </si>
  <si>
    <t>(5) balancés en appui vers l'ATR</t>
  </si>
  <si>
    <t>FIXES</t>
  </si>
  <si>
    <t>Barre au sol: Élan à l'ATR, prise palmaire, tomber dos</t>
  </si>
  <si>
    <t>Barre au sol: lune à lune (prise palmaire, Élan ATR, 1/2 tour, tomber dos)</t>
  </si>
  <si>
    <t>tour libre</t>
  </si>
  <si>
    <t>Barre au sol: Élan à l'ATR, tomber ventre</t>
  </si>
  <si>
    <t>Barre au sol: roue à l'ATR, tomber ventre</t>
  </si>
  <si>
    <t>(3) soleils</t>
  </si>
  <si>
    <t>Barre au sol, bloc: monter à la chandelle, maintien 2 secondes</t>
  </si>
  <si>
    <t>Barre au sol, bloc: monter ;a l'ATR, descente à la chandelle sur bloc, maintien 2 secondes</t>
  </si>
  <si>
    <r>
      <t xml:space="preserve">(3) Balancés (fouet et arrière position gainage) </t>
    </r>
    <r>
      <rPr>
        <b/>
        <i/>
        <sz val="8"/>
        <color theme="1"/>
        <rFont val="Calibri"/>
        <family val="2"/>
        <scheme val="minor"/>
      </rPr>
      <t>sangles</t>
    </r>
  </si>
  <si>
    <r>
      <t>De l'appui, filé, fouet, 3 balancés (ATR à ATR)</t>
    </r>
    <r>
      <rPr>
        <b/>
        <i/>
        <sz val="9"/>
        <rFont val="Calibri"/>
        <family val="2"/>
        <scheme val="minor"/>
      </rPr>
      <t>sangles</t>
    </r>
  </si>
  <si>
    <r>
      <t xml:space="preserve">De l'appui, filé, fouet, 5 balancés (ATR à ATR) </t>
    </r>
    <r>
      <rPr>
        <b/>
        <i/>
        <sz val="9"/>
        <rFont val="Calibri"/>
        <family val="2"/>
        <scheme val="minor"/>
      </rPr>
      <t>sangles</t>
    </r>
  </si>
  <si>
    <t>TRAMPOLINE</t>
  </si>
  <si>
    <t>(5) sauts droit</t>
  </si>
  <si>
    <t>salto arrière</t>
  </si>
  <si>
    <t>salto arrière, 2 rebonds, salto arrière</t>
  </si>
  <si>
    <t>(3) flic avant - flic arrière</t>
  </si>
  <si>
    <t>salto avant</t>
  </si>
  <si>
    <t>salto avant, 2 rebonds, salto avant</t>
  </si>
  <si>
    <t>plat dos</t>
  </si>
  <si>
    <t>Kaboum avant (avec tapis)</t>
  </si>
  <si>
    <t>Kaboum avant à l'ATR (fin ballout)</t>
  </si>
  <si>
    <t>plat ventre</t>
  </si>
  <si>
    <t>Kaboum arrière (avec tapis)</t>
  </si>
  <si>
    <t>Kaboum arrière, réception 4 pattes (pull over)</t>
  </si>
  <si>
    <t>ARTISTIQUE</t>
  </si>
  <si>
    <t>ROUTINE</t>
  </si>
  <si>
    <r>
      <t>De la station debout, roulade avant carpée fermée, jambes ensembles /carpé fermé écart / pont épaules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/ split latérale D 3 sec. / split latérale G 3 sec. / split faciale 3 sec. / coucher ventre, pousser à la station debout jambes groupées</t>
    </r>
  </si>
  <si>
    <r>
      <t xml:space="preserve">De la station debout, roulade avant jambes écartées directement split D, G et faciale </t>
    </r>
    <r>
      <rPr>
        <b/>
        <sz val="8"/>
        <color theme="1"/>
        <rFont val="Arial"/>
        <family val="2"/>
      </rPr>
      <t>3 sec</t>
    </r>
    <r>
      <rPr>
        <sz val="8"/>
        <color theme="1"/>
        <rFont val="Arial"/>
        <family val="2"/>
      </rPr>
      <t xml:space="preserve">/ coucher ventre à l’appui facial, pousser à la station carpée fermée / revenir debout / saut ½ tour / arabesque faciale / roulade avant à la position carpée assise, fermeture carpée / coucher sur le dos corps tendu et pont 3 sec. transfert X 3 /retour au sol corps tendu, chandelle #3 et monter en avant jambes groupées /battement de jambe / chassé D-G latéral </t>
    </r>
  </si>
  <si>
    <r>
      <t>De la station, roulade demi mako (sans maintien à split D,G et faciale (3 sec. chaque) / monter en force à l'ATR, descente en pont contrôlé / transfert de poids et pont remonter en équilibre à la station debout (renversement arrière 2 jbes)</t>
    </r>
    <r>
      <rPr>
        <strike/>
        <sz val="8"/>
        <color rgb="FF00B0F0"/>
        <rFont val="Arial"/>
        <family val="2"/>
      </rPr>
      <t xml:space="preserve"> </t>
    </r>
    <r>
      <rPr>
        <sz val="8"/>
        <color theme="1"/>
        <rFont val="Arial"/>
        <family val="2"/>
      </rPr>
      <t>et arabesque costal (Y) passager</t>
    </r>
  </si>
  <si>
    <t>GRAND TOTAL C</t>
  </si>
  <si>
    <t>GRAND TOTAL M</t>
  </si>
  <si>
    <t>TOTAL</t>
  </si>
  <si>
    <t>% ATTEINT</t>
  </si>
  <si>
    <t>(D1 = 24 et plus)</t>
  </si>
  <si>
    <t>(D2 = 22 et plus)</t>
  </si>
  <si>
    <t>(D3 = 21 et plus)</t>
  </si>
  <si>
    <t>Catégorie:</t>
  </si>
  <si>
    <t>#Défi-club Hote: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</si>
</sst>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trike/>
      <sz val="8"/>
      <color rgb="FF00B0F0"/>
      <name val="Arial"/>
      <family val="2"/>
    </font>
    <font>
      <i/>
      <sz val="14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i/>
      <sz val="9"/>
      <color theme="2" tint="-0.74999237037263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6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4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3" fillId="0" borderId="0" xfId="0" applyFo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3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 vertical="center"/>
    </xf>
    <xf numFmtId="0" fontId="2" fillId="0" borderId="19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5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22" xfId="0" applyFont="1" applyBorder="1"/>
    <xf numFmtId="0" fontId="5" fillId="2" borderId="2" xfId="0" applyFont="1" applyFill="1" applyBorder="1" applyAlignment="1">
      <alignment vertical="center" textRotation="90"/>
    </xf>
    <xf numFmtId="0" fontId="5" fillId="0" borderId="3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5" fillId="2" borderId="46" xfId="0" applyFont="1" applyFill="1" applyBorder="1" applyAlignment="1">
      <alignment vertical="center" textRotation="90"/>
    </xf>
    <xf numFmtId="0" fontId="16" fillId="0" borderId="7" xfId="0" applyFont="1" applyBorder="1" applyAlignment="1">
      <alignment vertical="top" wrapText="1"/>
    </xf>
    <xf numFmtId="0" fontId="19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23" xfId="0" applyFont="1" applyFill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40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1" fillId="0" borderId="50" xfId="0" applyFont="1" applyBorder="1" applyAlignment="1">
      <alignment horizontal="center"/>
    </xf>
    <xf numFmtId="0" fontId="1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view="pageLayout" zoomScaleNormal="100" workbookViewId="0">
      <selection activeCell="C63" sqref="C63"/>
    </sheetView>
  </sheetViews>
  <sheetFormatPr baseColWidth="10" defaultRowHeight="11.25" x14ac:dyDescent="0.2"/>
  <cols>
    <col min="1" max="2" width="4" style="2" customWidth="1"/>
    <col min="3" max="3" width="40.85546875" style="2" customWidth="1"/>
    <col min="4" max="6" width="5.5703125" style="2" customWidth="1"/>
    <col min="7" max="8" width="4.140625" style="2" customWidth="1"/>
    <col min="9" max="9" width="40.85546875" style="2" customWidth="1"/>
    <col min="10" max="12" width="5.5703125" style="2" customWidth="1"/>
    <col min="13" max="14" width="4.140625" style="2" customWidth="1"/>
    <col min="15" max="15" width="40.85546875" style="2" customWidth="1"/>
    <col min="16" max="18" width="5.5703125" style="2" customWidth="1"/>
    <col min="19" max="16384" width="11.425781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23.25" x14ac:dyDescent="0.35">
      <c r="A2" s="133" t="s">
        <v>0</v>
      </c>
      <c r="B2" s="133"/>
      <c r="C2" s="133"/>
      <c r="D2" s="134"/>
      <c r="E2" s="134"/>
      <c r="F2" s="134"/>
      <c r="G2" s="134"/>
      <c r="H2" s="134"/>
      <c r="I2" s="134"/>
      <c r="J2" s="133" t="s">
        <v>1</v>
      </c>
      <c r="K2" s="133"/>
      <c r="L2" s="133"/>
      <c r="M2" s="133"/>
      <c r="N2" s="133"/>
      <c r="O2" s="135"/>
      <c r="P2" s="135"/>
      <c r="Q2" s="135"/>
      <c r="R2" s="135"/>
    </row>
    <row r="3" spans="1:19" ht="24" thickBot="1" x14ac:dyDescent="0.4">
      <c r="A3" s="1"/>
      <c r="B3" s="1"/>
      <c r="C3" s="1" t="s">
        <v>104</v>
      </c>
      <c r="D3" s="139"/>
      <c r="E3" s="139"/>
      <c r="F3" s="139"/>
      <c r="G3" s="139"/>
      <c r="H3" s="139"/>
      <c r="I3" s="1" t="s">
        <v>105</v>
      </c>
      <c r="J3" s="198"/>
      <c r="K3" s="198"/>
      <c r="L3" s="198"/>
      <c r="M3" s="198"/>
      <c r="N3" s="198"/>
      <c r="O3" s="198"/>
    </row>
    <row r="4" spans="1:19" ht="24" thickBot="1" x14ac:dyDescent="0.4">
      <c r="A4" s="1"/>
      <c r="B4" s="1"/>
      <c r="C4" s="1"/>
      <c r="D4" s="199"/>
      <c r="E4" s="199"/>
      <c r="F4" s="199"/>
      <c r="G4" s="199"/>
      <c r="H4" s="199"/>
      <c r="I4" s="1"/>
      <c r="J4" s="199"/>
      <c r="K4" s="199"/>
      <c r="L4" s="199"/>
      <c r="M4" s="199"/>
      <c r="N4" s="199"/>
      <c r="O4" s="199"/>
    </row>
    <row r="5" spans="1:19" s="6" customFormat="1" ht="19.5" thickBot="1" x14ac:dyDescent="0.35">
      <c r="A5" s="136" t="s">
        <v>2</v>
      </c>
      <c r="B5" s="137"/>
      <c r="C5" s="138"/>
      <c r="D5" s="3" t="s">
        <v>3</v>
      </c>
      <c r="E5" s="3" t="s">
        <v>4</v>
      </c>
      <c r="F5" s="3" t="s">
        <v>5</v>
      </c>
      <c r="G5" s="136" t="s">
        <v>6</v>
      </c>
      <c r="H5" s="137"/>
      <c r="I5" s="138"/>
      <c r="J5" s="3" t="s">
        <v>3</v>
      </c>
      <c r="K5" s="3" t="s">
        <v>4</v>
      </c>
      <c r="L5" s="3" t="s">
        <v>5</v>
      </c>
      <c r="M5" s="4"/>
      <c r="N5" s="3"/>
      <c r="O5" s="5" t="s">
        <v>7</v>
      </c>
      <c r="P5" s="4" t="s">
        <v>3</v>
      </c>
      <c r="Q5" s="3" t="s">
        <v>4</v>
      </c>
      <c r="R5" s="5" t="s">
        <v>5</v>
      </c>
    </row>
    <row r="6" spans="1:19" ht="24" customHeight="1" thickBot="1" x14ac:dyDescent="0.25">
      <c r="A6" s="140" t="s">
        <v>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1:19" ht="19.5" customHeight="1" x14ac:dyDescent="0.2">
      <c r="A7" s="143" t="s">
        <v>9</v>
      </c>
      <c r="B7" s="7">
        <v>1</v>
      </c>
      <c r="C7" s="8" t="s">
        <v>10</v>
      </c>
      <c r="D7" s="9"/>
      <c r="E7" s="10"/>
      <c r="F7" s="8"/>
      <c r="G7" s="146" t="s">
        <v>9</v>
      </c>
      <c r="H7" s="7">
        <v>1</v>
      </c>
      <c r="I7" s="11" t="s">
        <v>11</v>
      </c>
      <c r="J7" s="9"/>
      <c r="K7" s="10"/>
      <c r="L7" s="8"/>
      <c r="M7" s="149" t="s">
        <v>9</v>
      </c>
      <c r="N7" s="12">
        <v>1</v>
      </c>
      <c r="O7" s="13" t="s">
        <v>12</v>
      </c>
      <c r="P7" s="9"/>
      <c r="Q7" s="10"/>
      <c r="R7" s="8"/>
    </row>
    <row r="8" spans="1:19" ht="19.5" customHeight="1" x14ac:dyDescent="0.2">
      <c r="A8" s="144"/>
      <c r="B8" s="14">
        <v>2</v>
      </c>
      <c r="C8" s="15" t="s">
        <v>13</v>
      </c>
      <c r="D8" s="16"/>
      <c r="E8" s="17"/>
      <c r="F8" s="15"/>
      <c r="G8" s="147"/>
      <c r="H8" s="14">
        <v>2</v>
      </c>
      <c r="I8" s="18" t="s">
        <v>14</v>
      </c>
      <c r="J8" s="16"/>
      <c r="K8" s="17"/>
      <c r="L8" s="15"/>
      <c r="M8" s="150"/>
      <c r="N8" s="19">
        <v>2</v>
      </c>
      <c r="O8" s="15" t="s">
        <v>15</v>
      </c>
      <c r="P8" s="16"/>
      <c r="Q8" s="17"/>
      <c r="R8" s="15"/>
    </row>
    <row r="9" spans="1:19" ht="24" x14ac:dyDescent="0.2">
      <c r="A9" s="144"/>
      <c r="B9" s="14">
        <v>3</v>
      </c>
      <c r="C9" s="15" t="s">
        <v>16</v>
      </c>
      <c r="D9" s="16"/>
      <c r="E9" s="17"/>
      <c r="F9" s="15"/>
      <c r="G9" s="147"/>
      <c r="H9" s="14">
        <v>3</v>
      </c>
      <c r="I9" s="18" t="s">
        <v>17</v>
      </c>
      <c r="J9" s="16"/>
      <c r="K9" s="17"/>
      <c r="L9" s="15"/>
      <c r="M9" s="150"/>
      <c r="N9" s="19">
        <v>3</v>
      </c>
      <c r="O9" s="15" t="s">
        <v>18</v>
      </c>
      <c r="P9" s="16"/>
      <c r="Q9" s="17"/>
      <c r="R9" s="15"/>
    </row>
    <row r="10" spans="1:19" ht="24" x14ac:dyDescent="0.2">
      <c r="A10" s="144"/>
      <c r="B10" s="14">
        <v>4</v>
      </c>
      <c r="C10" s="15" t="s">
        <v>19</v>
      </c>
      <c r="D10" s="16"/>
      <c r="E10" s="17"/>
      <c r="F10" s="15"/>
      <c r="G10" s="147"/>
      <c r="H10" s="14">
        <v>4</v>
      </c>
      <c r="I10" s="18" t="s">
        <v>20</v>
      </c>
      <c r="J10" s="16"/>
      <c r="K10" s="17"/>
      <c r="L10" s="15"/>
      <c r="M10" s="150"/>
      <c r="N10" s="19">
        <v>4</v>
      </c>
      <c r="O10" s="15" t="s">
        <v>21</v>
      </c>
      <c r="P10" s="16"/>
      <c r="Q10" s="17"/>
      <c r="R10" s="15"/>
    </row>
    <row r="11" spans="1:19" ht="24.75" thickBot="1" x14ac:dyDescent="0.25">
      <c r="A11" s="145"/>
      <c r="B11" s="20">
        <v>5</v>
      </c>
      <c r="C11" s="21" t="s">
        <v>22</v>
      </c>
      <c r="D11" s="22"/>
      <c r="E11" s="23"/>
      <c r="F11" s="21"/>
      <c r="G11" s="148"/>
      <c r="H11" s="20">
        <v>5</v>
      </c>
      <c r="I11" s="24" t="s">
        <v>23</v>
      </c>
      <c r="J11" s="22"/>
      <c r="K11" s="23"/>
      <c r="L11" s="21"/>
      <c r="M11" s="151"/>
      <c r="N11" s="25">
        <v>5</v>
      </c>
      <c r="O11" s="21" t="s">
        <v>24</v>
      </c>
      <c r="P11" s="22"/>
      <c r="Q11" s="23"/>
      <c r="R11" s="21"/>
    </row>
    <row r="12" spans="1:19" ht="24.75" customHeight="1" thickBot="1" x14ac:dyDescent="0.25">
      <c r="A12" s="140" t="s">
        <v>25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9" ht="18.75" customHeight="1" x14ac:dyDescent="0.2">
      <c r="A13" s="177" t="s">
        <v>9</v>
      </c>
      <c r="B13" s="26">
        <v>1</v>
      </c>
      <c r="C13" s="27" t="s">
        <v>26</v>
      </c>
      <c r="D13" s="9"/>
      <c r="E13" s="10"/>
      <c r="F13" s="8"/>
      <c r="G13" s="174" t="s">
        <v>9</v>
      </c>
      <c r="H13" s="179">
        <v>1</v>
      </c>
      <c r="I13" s="181" t="s">
        <v>27</v>
      </c>
      <c r="J13" s="183"/>
      <c r="K13" s="154"/>
      <c r="L13" s="156"/>
      <c r="M13" s="149" t="s">
        <v>9</v>
      </c>
      <c r="N13" s="172">
        <v>1</v>
      </c>
      <c r="O13" s="185" t="s">
        <v>28</v>
      </c>
      <c r="P13" s="183"/>
      <c r="Q13" s="154"/>
      <c r="R13" s="156"/>
    </row>
    <row r="14" spans="1:19" ht="18.75" customHeight="1" x14ac:dyDescent="0.2">
      <c r="A14" s="150"/>
      <c r="B14" s="28">
        <v>2</v>
      </c>
      <c r="C14" s="18" t="s">
        <v>29</v>
      </c>
      <c r="D14" s="16"/>
      <c r="E14" s="17"/>
      <c r="F14" s="15"/>
      <c r="G14" s="175"/>
      <c r="H14" s="180"/>
      <c r="I14" s="182"/>
      <c r="J14" s="184"/>
      <c r="K14" s="155"/>
      <c r="L14" s="157"/>
      <c r="M14" s="150"/>
      <c r="N14" s="173"/>
      <c r="O14" s="170"/>
      <c r="P14" s="184"/>
      <c r="Q14" s="155"/>
      <c r="R14" s="157"/>
      <c r="S14" s="29"/>
    </row>
    <row r="15" spans="1:19" ht="19.5" customHeight="1" x14ac:dyDescent="0.2">
      <c r="A15" s="150"/>
      <c r="B15" s="28">
        <v>3</v>
      </c>
      <c r="C15" s="18" t="s">
        <v>30</v>
      </c>
      <c r="D15" s="16"/>
      <c r="E15" s="17"/>
      <c r="F15" s="15"/>
      <c r="G15" s="175"/>
      <c r="H15" s="158">
        <v>2</v>
      </c>
      <c r="I15" s="160" t="s">
        <v>31</v>
      </c>
      <c r="J15" s="162"/>
      <c r="K15" s="164"/>
      <c r="L15" s="166"/>
      <c r="M15" s="150"/>
      <c r="N15" s="168">
        <v>2</v>
      </c>
      <c r="O15" s="170" t="s">
        <v>32</v>
      </c>
      <c r="P15" s="162"/>
      <c r="Q15" s="164"/>
      <c r="R15" s="166"/>
      <c r="S15" s="29"/>
    </row>
    <row r="16" spans="1:19" ht="19.5" customHeight="1" thickBot="1" x14ac:dyDescent="0.25">
      <c r="A16" s="178"/>
      <c r="B16" s="30">
        <v>4</v>
      </c>
      <c r="C16" s="31" t="s">
        <v>33</v>
      </c>
      <c r="D16" s="22"/>
      <c r="E16" s="23"/>
      <c r="F16" s="21"/>
      <c r="G16" s="176"/>
      <c r="H16" s="159"/>
      <c r="I16" s="161"/>
      <c r="J16" s="163"/>
      <c r="K16" s="165"/>
      <c r="L16" s="167"/>
      <c r="M16" s="151"/>
      <c r="N16" s="169"/>
      <c r="O16" s="171"/>
      <c r="P16" s="163"/>
      <c r="Q16" s="165"/>
      <c r="R16" s="167"/>
      <c r="S16" s="29"/>
    </row>
    <row r="17" spans="1:18" ht="24.75" customHeight="1" thickBot="1" x14ac:dyDescent="0.25">
      <c r="A17" s="140" t="s">
        <v>34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18" ht="24" customHeight="1" x14ac:dyDescent="0.2">
      <c r="A18" s="143" t="s">
        <v>9</v>
      </c>
      <c r="B18" s="7">
        <v>1</v>
      </c>
      <c r="C18" s="32" t="s">
        <v>35</v>
      </c>
      <c r="D18" s="9"/>
      <c r="E18" s="10"/>
      <c r="F18" s="8"/>
      <c r="G18" s="174" t="s">
        <v>9</v>
      </c>
      <c r="H18" s="7">
        <v>1</v>
      </c>
      <c r="I18" s="33" t="s">
        <v>36</v>
      </c>
      <c r="J18" s="9"/>
      <c r="K18" s="10"/>
      <c r="L18" s="8"/>
      <c r="M18" s="149" t="s">
        <v>9</v>
      </c>
      <c r="N18" s="34">
        <v>1</v>
      </c>
      <c r="O18" s="13" t="s">
        <v>37</v>
      </c>
      <c r="P18" s="9"/>
      <c r="Q18" s="10"/>
      <c r="R18" s="8"/>
    </row>
    <row r="19" spans="1:18" ht="24" x14ac:dyDescent="0.2">
      <c r="A19" s="144"/>
      <c r="B19" s="14">
        <v>2</v>
      </c>
      <c r="C19" s="18" t="s">
        <v>38</v>
      </c>
      <c r="D19" s="16"/>
      <c r="E19" s="17"/>
      <c r="F19" s="15"/>
      <c r="G19" s="175"/>
      <c r="H19" s="14">
        <v>2</v>
      </c>
      <c r="I19" s="18" t="s">
        <v>39</v>
      </c>
      <c r="J19" s="16"/>
      <c r="K19" s="17"/>
      <c r="L19" s="15"/>
      <c r="M19" s="150"/>
      <c r="N19" s="35">
        <v>2</v>
      </c>
      <c r="O19" s="15" t="s">
        <v>40</v>
      </c>
      <c r="P19" s="16"/>
      <c r="Q19" s="17"/>
      <c r="R19" s="15"/>
    </row>
    <row r="20" spans="1:18" ht="24" customHeight="1" x14ac:dyDescent="0.2">
      <c r="A20" s="144"/>
      <c r="B20" s="14">
        <v>3</v>
      </c>
      <c r="C20" s="18" t="s">
        <v>41</v>
      </c>
      <c r="D20" s="16"/>
      <c r="E20" s="17"/>
      <c r="F20" s="15"/>
      <c r="G20" s="175"/>
      <c r="H20" s="14">
        <v>3</v>
      </c>
      <c r="I20" s="18" t="s">
        <v>42</v>
      </c>
      <c r="J20" s="16"/>
      <c r="K20" s="17"/>
      <c r="L20" s="15"/>
      <c r="M20" s="150"/>
      <c r="N20" s="35">
        <v>3</v>
      </c>
      <c r="O20" s="15" t="s">
        <v>43</v>
      </c>
      <c r="P20" s="16"/>
      <c r="Q20" s="17"/>
      <c r="R20" s="15"/>
    </row>
    <row r="21" spans="1:18" ht="24" x14ac:dyDescent="0.2">
      <c r="A21" s="144"/>
      <c r="B21" s="14">
        <v>4</v>
      </c>
      <c r="C21" s="18" t="s">
        <v>44</v>
      </c>
      <c r="D21" s="16"/>
      <c r="E21" s="17"/>
      <c r="F21" s="15"/>
      <c r="G21" s="175"/>
      <c r="H21" s="14">
        <v>4</v>
      </c>
      <c r="I21" s="18" t="s">
        <v>45</v>
      </c>
      <c r="J21" s="16"/>
      <c r="K21" s="17"/>
      <c r="L21" s="15"/>
      <c r="M21" s="150"/>
      <c r="N21" s="35">
        <v>4</v>
      </c>
      <c r="O21" s="15" t="s">
        <v>46</v>
      </c>
      <c r="P21" s="16"/>
      <c r="Q21" s="17"/>
      <c r="R21" s="15"/>
    </row>
    <row r="22" spans="1:18" ht="19.5" customHeight="1" thickBot="1" x14ac:dyDescent="0.25">
      <c r="A22" s="145"/>
      <c r="B22" s="20">
        <v>5</v>
      </c>
      <c r="C22" s="24" t="s">
        <v>47</v>
      </c>
      <c r="D22" s="22"/>
      <c r="E22" s="23"/>
      <c r="F22" s="21"/>
      <c r="G22" s="176"/>
      <c r="H22" s="20">
        <v>5</v>
      </c>
      <c r="I22" s="24" t="s">
        <v>48</v>
      </c>
      <c r="J22" s="22"/>
      <c r="K22" s="23"/>
      <c r="L22" s="21"/>
      <c r="M22" s="151"/>
      <c r="N22" s="36">
        <v>5</v>
      </c>
      <c r="O22" s="21" t="s">
        <v>49</v>
      </c>
      <c r="P22" s="22"/>
      <c r="Q22" s="23"/>
      <c r="R22" s="21"/>
    </row>
    <row r="23" spans="1:18" ht="24.75" customHeight="1" thickBot="1" x14ac:dyDescent="0.25">
      <c r="A23" s="140" t="s">
        <v>50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2"/>
    </row>
    <row r="24" spans="1:18" ht="24" customHeight="1" x14ac:dyDescent="0.2">
      <c r="A24" s="152" t="s">
        <v>9</v>
      </c>
      <c r="B24" s="37">
        <v>1</v>
      </c>
      <c r="C24" s="38" t="s">
        <v>51</v>
      </c>
      <c r="D24" s="39"/>
      <c r="E24" s="40"/>
      <c r="F24" s="41"/>
      <c r="G24" s="186" t="s">
        <v>9</v>
      </c>
      <c r="H24" s="37">
        <v>1</v>
      </c>
      <c r="I24" s="41" t="s">
        <v>52</v>
      </c>
      <c r="J24" s="39"/>
      <c r="K24" s="40"/>
      <c r="L24" s="41"/>
      <c r="M24" s="152" t="s">
        <v>9</v>
      </c>
      <c r="N24" s="37">
        <v>1</v>
      </c>
      <c r="O24" s="13" t="s">
        <v>53</v>
      </c>
      <c r="P24" s="39"/>
      <c r="Q24" s="40"/>
      <c r="R24" s="41"/>
    </row>
    <row r="25" spans="1:18" ht="24" customHeight="1" thickBot="1" x14ac:dyDescent="0.25">
      <c r="A25" s="153"/>
      <c r="B25" s="42">
        <v>2</v>
      </c>
      <c r="C25" s="43" t="s">
        <v>54</v>
      </c>
      <c r="D25" s="44"/>
      <c r="E25" s="45"/>
      <c r="F25" s="46"/>
      <c r="G25" s="187"/>
      <c r="H25" s="42">
        <v>2</v>
      </c>
      <c r="I25" s="47" t="s">
        <v>55</v>
      </c>
      <c r="J25" s="44"/>
      <c r="K25" s="45"/>
      <c r="L25" s="46"/>
      <c r="M25" s="153"/>
      <c r="N25" s="42">
        <v>2</v>
      </c>
      <c r="O25" s="47" t="s">
        <v>56</v>
      </c>
      <c r="P25" s="44"/>
      <c r="Q25" s="45"/>
      <c r="R25" s="46"/>
    </row>
    <row r="26" spans="1:18" ht="24.75" customHeight="1" thickBot="1" x14ac:dyDescent="0.25">
      <c r="A26" s="140" t="s">
        <v>57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/>
    </row>
    <row r="27" spans="1:18" ht="24" customHeight="1" x14ac:dyDescent="0.2">
      <c r="A27" s="152" t="s">
        <v>9</v>
      </c>
      <c r="B27" s="118">
        <v>1</v>
      </c>
      <c r="C27" s="48" t="s">
        <v>58</v>
      </c>
      <c r="D27" s="49"/>
      <c r="E27" s="50"/>
      <c r="F27" s="51"/>
      <c r="G27" s="186" t="s">
        <v>9</v>
      </c>
      <c r="H27" s="118">
        <v>1</v>
      </c>
      <c r="I27" s="48" t="s">
        <v>59</v>
      </c>
      <c r="J27" s="49"/>
      <c r="K27" s="50"/>
      <c r="L27" s="51"/>
      <c r="M27" s="152" t="s">
        <v>9</v>
      </c>
      <c r="N27" s="118">
        <v>1</v>
      </c>
      <c r="O27" s="52" t="s">
        <v>60</v>
      </c>
      <c r="P27" s="49"/>
      <c r="Q27" s="50"/>
      <c r="R27" s="51"/>
    </row>
    <row r="28" spans="1:18" ht="24" customHeight="1" x14ac:dyDescent="0.2">
      <c r="A28" s="188"/>
      <c r="B28" s="119">
        <v>2</v>
      </c>
      <c r="C28" s="54" t="s">
        <v>61</v>
      </c>
      <c r="D28" s="55"/>
      <c r="E28" s="56"/>
      <c r="F28" s="57"/>
      <c r="G28" s="189"/>
      <c r="H28" s="119">
        <v>2</v>
      </c>
      <c r="I28" s="114" t="s">
        <v>62</v>
      </c>
      <c r="J28" s="55"/>
      <c r="K28" s="56"/>
      <c r="L28" s="57"/>
      <c r="M28" s="188"/>
      <c r="N28" s="119">
        <v>2</v>
      </c>
      <c r="O28" s="116" t="s">
        <v>63</v>
      </c>
      <c r="P28" s="55"/>
      <c r="Q28" s="56"/>
      <c r="R28" s="57"/>
    </row>
    <row r="29" spans="1:18" ht="24" customHeight="1" thickBot="1" x14ac:dyDescent="0.25">
      <c r="A29" s="153"/>
      <c r="B29" s="42">
        <v>3</v>
      </c>
      <c r="C29" s="120" t="s">
        <v>64</v>
      </c>
      <c r="D29" s="58"/>
      <c r="E29" s="59"/>
      <c r="F29" s="60"/>
      <c r="G29" s="187"/>
      <c r="H29" s="42">
        <v>3</v>
      </c>
      <c r="I29" s="115" t="s">
        <v>65</v>
      </c>
      <c r="J29" s="58"/>
      <c r="K29" s="59"/>
      <c r="L29" s="60"/>
      <c r="M29" s="153"/>
      <c r="N29" s="42">
        <v>3</v>
      </c>
      <c r="O29" s="117" t="s">
        <v>66</v>
      </c>
      <c r="P29" s="58"/>
      <c r="Q29" s="59"/>
      <c r="R29" s="60"/>
    </row>
    <row r="30" spans="1:18" s="61" customFormat="1" ht="24" customHeight="1" thickBot="1" x14ac:dyDescent="0.25">
      <c r="A30" s="62"/>
      <c r="B30" s="62"/>
      <c r="C30" s="62"/>
      <c r="D30" s="63"/>
      <c r="E30" s="63"/>
      <c r="F30" s="63"/>
      <c r="G30" s="62"/>
      <c r="H30" s="62"/>
      <c r="I30" s="62"/>
      <c r="J30" s="63"/>
      <c r="K30" s="63"/>
      <c r="L30" s="63"/>
      <c r="M30" s="62"/>
      <c r="N30" s="62"/>
      <c r="O30" s="62"/>
      <c r="P30" s="63"/>
      <c r="Q30" s="63"/>
      <c r="R30" s="63"/>
    </row>
    <row r="31" spans="1:18" ht="24.75" customHeight="1" thickBot="1" x14ac:dyDescent="0.25">
      <c r="A31" s="140" t="s">
        <v>67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</row>
    <row r="32" spans="1:18" ht="24" customHeight="1" x14ac:dyDescent="0.2">
      <c r="A32" s="190" t="s">
        <v>9</v>
      </c>
      <c r="B32" s="37">
        <v>1</v>
      </c>
      <c r="C32" s="33" t="s">
        <v>68</v>
      </c>
      <c r="D32" s="64"/>
      <c r="E32" s="65"/>
      <c r="F32" s="13"/>
      <c r="G32" s="186" t="s">
        <v>9</v>
      </c>
      <c r="H32" s="37">
        <v>1</v>
      </c>
      <c r="I32" s="8" t="s">
        <v>69</v>
      </c>
      <c r="J32" s="64"/>
      <c r="K32" s="65"/>
      <c r="L32" s="13"/>
      <c r="M32" s="152" t="s">
        <v>9</v>
      </c>
      <c r="N32" s="37">
        <v>1</v>
      </c>
      <c r="O32" s="66" t="s">
        <v>70</v>
      </c>
      <c r="P32" s="64"/>
      <c r="Q32" s="65"/>
      <c r="R32" s="13"/>
    </row>
    <row r="33" spans="1:18" ht="19.5" customHeight="1" x14ac:dyDescent="0.2">
      <c r="A33" s="191"/>
      <c r="B33" s="53">
        <v>2</v>
      </c>
      <c r="C33" s="67" t="s">
        <v>71</v>
      </c>
      <c r="D33" s="68"/>
      <c r="E33" s="69"/>
      <c r="F33" s="70"/>
      <c r="G33" s="189"/>
      <c r="H33" s="53">
        <v>2</v>
      </c>
      <c r="I33" s="15" t="s">
        <v>72</v>
      </c>
      <c r="J33" s="68"/>
      <c r="K33" s="69"/>
      <c r="L33" s="70"/>
      <c r="M33" s="188"/>
      <c r="N33" s="193">
        <v>2</v>
      </c>
      <c r="O33" s="195" t="s">
        <v>73</v>
      </c>
      <c r="P33" s="68"/>
      <c r="Q33" s="69"/>
      <c r="R33" s="70"/>
    </row>
    <row r="34" spans="1:18" ht="24.75" customHeight="1" x14ac:dyDescent="0.2">
      <c r="A34" s="191"/>
      <c r="B34" s="53">
        <v>3</v>
      </c>
      <c r="C34" s="71" t="s">
        <v>74</v>
      </c>
      <c r="D34" s="72"/>
      <c r="E34" s="73"/>
      <c r="F34" s="74"/>
      <c r="G34" s="189"/>
      <c r="H34" s="53">
        <v>3</v>
      </c>
      <c r="I34" s="74" t="s">
        <v>75</v>
      </c>
      <c r="J34" s="72"/>
      <c r="K34" s="73"/>
      <c r="L34" s="74"/>
      <c r="M34" s="188"/>
      <c r="N34" s="194"/>
      <c r="O34" s="196"/>
      <c r="P34" s="72"/>
      <c r="Q34" s="73"/>
      <c r="R34" s="74"/>
    </row>
    <row r="35" spans="1:18" ht="24" customHeight="1" thickBot="1" x14ac:dyDescent="0.25">
      <c r="A35" s="192"/>
      <c r="B35" s="42">
        <v>4</v>
      </c>
      <c r="C35" s="75" t="s">
        <v>76</v>
      </c>
      <c r="D35" s="76"/>
      <c r="E35" s="77"/>
      <c r="F35" s="78"/>
      <c r="G35" s="187"/>
      <c r="H35" s="42">
        <v>4</v>
      </c>
      <c r="I35" s="21" t="s">
        <v>77</v>
      </c>
      <c r="J35" s="76"/>
      <c r="K35" s="77"/>
      <c r="L35" s="78"/>
      <c r="M35" s="153"/>
      <c r="N35" s="42">
        <v>3</v>
      </c>
      <c r="O35" s="21" t="s">
        <v>78</v>
      </c>
      <c r="P35" s="76"/>
      <c r="Q35" s="77"/>
      <c r="R35" s="78"/>
    </row>
    <row r="36" spans="1:18" ht="24.75" customHeight="1" thickBot="1" x14ac:dyDescent="0.25">
      <c r="A36" s="140" t="s">
        <v>79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2"/>
    </row>
    <row r="37" spans="1:18" ht="18.75" customHeight="1" x14ac:dyDescent="0.2">
      <c r="A37" s="152" t="s">
        <v>9</v>
      </c>
      <c r="B37" s="37">
        <v>1</v>
      </c>
      <c r="C37" s="79" t="s">
        <v>80</v>
      </c>
      <c r="D37" s="80"/>
      <c r="E37" s="81"/>
      <c r="F37" s="82"/>
      <c r="G37" s="186" t="s">
        <v>9</v>
      </c>
      <c r="H37" s="37">
        <v>1</v>
      </c>
      <c r="I37" s="83" t="s">
        <v>81</v>
      </c>
      <c r="J37" s="80"/>
      <c r="K37" s="81"/>
      <c r="L37" s="82"/>
      <c r="M37" s="186" t="s">
        <v>9</v>
      </c>
      <c r="N37" s="37">
        <v>1</v>
      </c>
      <c r="O37" s="83" t="s">
        <v>82</v>
      </c>
      <c r="P37" s="80"/>
      <c r="Q37" s="81"/>
      <c r="R37" s="82"/>
    </row>
    <row r="38" spans="1:18" ht="18.75" customHeight="1" x14ac:dyDescent="0.2">
      <c r="A38" s="188"/>
      <c r="B38" s="53">
        <v>2</v>
      </c>
      <c r="C38" s="84" t="s">
        <v>83</v>
      </c>
      <c r="D38" s="85"/>
      <c r="E38" s="86"/>
      <c r="F38" s="87"/>
      <c r="G38" s="189"/>
      <c r="H38" s="53">
        <v>2</v>
      </c>
      <c r="I38" s="88" t="s">
        <v>84</v>
      </c>
      <c r="J38" s="85"/>
      <c r="K38" s="86"/>
      <c r="L38" s="87"/>
      <c r="M38" s="189"/>
      <c r="N38" s="53">
        <v>2</v>
      </c>
      <c r="O38" s="88" t="s">
        <v>85</v>
      </c>
      <c r="P38" s="85"/>
      <c r="Q38" s="86"/>
      <c r="R38" s="87"/>
    </row>
    <row r="39" spans="1:18" ht="18.75" customHeight="1" x14ac:dyDescent="0.2">
      <c r="A39" s="188"/>
      <c r="B39" s="53">
        <v>3</v>
      </c>
      <c r="C39" s="84" t="s">
        <v>86</v>
      </c>
      <c r="D39" s="85"/>
      <c r="E39" s="86"/>
      <c r="F39" s="87"/>
      <c r="G39" s="189"/>
      <c r="H39" s="53">
        <v>3</v>
      </c>
      <c r="I39" s="89" t="s">
        <v>87</v>
      </c>
      <c r="J39" s="85"/>
      <c r="K39" s="86"/>
      <c r="L39" s="87"/>
      <c r="M39" s="189"/>
      <c r="N39" s="53">
        <v>3</v>
      </c>
      <c r="O39" s="89" t="s">
        <v>88</v>
      </c>
      <c r="P39" s="85"/>
      <c r="Q39" s="86"/>
      <c r="R39" s="87"/>
    </row>
    <row r="40" spans="1:18" ht="18.75" customHeight="1" thickBot="1" x14ac:dyDescent="0.25">
      <c r="A40" s="153"/>
      <c r="B40" s="42">
        <v>4</v>
      </c>
      <c r="C40" s="90" t="s">
        <v>89</v>
      </c>
      <c r="D40" s="91"/>
      <c r="E40" s="92"/>
      <c r="F40" s="93"/>
      <c r="G40" s="187"/>
      <c r="H40" s="42">
        <v>4</v>
      </c>
      <c r="I40" s="78" t="s">
        <v>90</v>
      </c>
      <c r="J40" s="91"/>
      <c r="K40" s="92"/>
      <c r="L40" s="93"/>
      <c r="M40" s="187"/>
      <c r="N40" s="42">
        <v>4</v>
      </c>
      <c r="O40" s="78" t="s">
        <v>91</v>
      </c>
      <c r="P40" s="91"/>
      <c r="Q40" s="92"/>
      <c r="R40" s="93"/>
    </row>
    <row r="41" spans="1:18" ht="21.75" customHeight="1" thickBot="1" x14ac:dyDescent="0.25">
      <c r="A41" s="140" t="s">
        <v>92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2"/>
    </row>
    <row r="42" spans="1:18" ht="108" customHeight="1" thickBot="1" x14ac:dyDescent="0.25">
      <c r="A42" s="94" t="s">
        <v>93</v>
      </c>
      <c r="B42" s="95">
        <v>1</v>
      </c>
      <c r="C42" s="96" t="s">
        <v>94</v>
      </c>
      <c r="D42" s="97"/>
      <c r="E42" s="98"/>
      <c r="F42" s="99"/>
      <c r="G42" s="100" t="s">
        <v>93</v>
      </c>
      <c r="H42" s="95">
        <v>1</v>
      </c>
      <c r="I42" s="101" t="s">
        <v>95</v>
      </c>
      <c r="J42" s="97"/>
      <c r="K42" s="98"/>
      <c r="L42" s="99"/>
      <c r="M42" s="94" t="s">
        <v>93</v>
      </c>
      <c r="N42" s="95">
        <v>1</v>
      </c>
      <c r="O42" s="101" t="s">
        <v>96</v>
      </c>
      <c r="P42" s="97"/>
      <c r="Q42" s="98"/>
      <c r="R42" s="99"/>
    </row>
    <row r="44" spans="1:18" x14ac:dyDescent="0.2">
      <c r="K44" s="107"/>
    </row>
    <row r="45" spans="1:18" x14ac:dyDescent="0.2">
      <c r="K45" s="107"/>
    </row>
    <row r="46" spans="1:18" ht="12" thickBot="1" x14ac:dyDescent="0.25">
      <c r="K46" s="107"/>
    </row>
    <row r="47" spans="1:18" ht="18.75" customHeight="1" thickBot="1" x14ac:dyDescent="0.35">
      <c r="C47" s="102" t="s">
        <v>97</v>
      </c>
      <c r="D47" s="103">
        <f>COUNTIF(D$7:D$42,"C")</f>
        <v>0</v>
      </c>
      <c r="E47" s="104">
        <f>COUNTIF(E$7:E$42,"C")</f>
        <v>0</v>
      </c>
      <c r="F47" s="105">
        <f>COUNTIF(F$7:F$42,"C")</f>
        <v>0</v>
      </c>
      <c r="I47" s="102" t="s">
        <v>97</v>
      </c>
      <c r="J47" s="103">
        <f>COUNTIF(J$7:J$42,"C")</f>
        <v>0</v>
      </c>
      <c r="K47" s="104">
        <f>COUNTIF(K$7:K$42,"C")</f>
        <v>0</v>
      </c>
      <c r="L47" s="105">
        <f>COUNTIF(L$7:L$42,"C")</f>
        <v>0</v>
      </c>
      <c r="O47" s="102" t="s">
        <v>97</v>
      </c>
      <c r="P47" s="108">
        <f>COUNTIF(P$7:P$42,"C")</f>
        <v>0</v>
      </c>
      <c r="Q47" s="109">
        <f>COUNTIF(Q$7:Q$42,"C")</f>
        <v>0</v>
      </c>
      <c r="R47" s="110">
        <f>COUNTIF(R$7:R$42,"C")</f>
        <v>0</v>
      </c>
    </row>
    <row r="48" spans="1:18" ht="18.75" customHeight="1" thickBot="1" x14ac:dyDescent="0.35">
      <c r="C48" s="102" t="s">
        <v>98</v>
      </c>
      <c r="D48" s="103">
        <f>COUNTIF(D$7:D$42,"M")</f>
        <v>0</v>
      </c>
      <c r="E48" s="104">
        <f>COUNTIF(E$7:E$42,"M")</f>
        <v>0</v>
      </c>
      <c r="F48" s="105">
        <f>COUNTIF(F$7:F$42,"M")</f>
        <v>0</v>
      </c>
      <c r="I48" s="102" t="s">
        <v>98</v>
      </c>
      <c r="J48" s="103">
        <f>COUNTIF(J$7:J$42,"M")</f>
        <v>0</v>
      </c>
      <c r="K48" s="104">
        <f>COUNTIF(K$7:K$42,"M")</f>
        <v>0</v>
      </c>
      <c r="L48" s="105">
        <f>COUNTIF(L$7:L$42,"M")</f>
        <v>0</v>
      </c>
      <c r="O48" s="102" t="s">
        <v>98</v>
      </c>
      <c r="P48" s="111">
        <f>COUNTIF(P$7:P$42,"M")</f>
        <v>0</v>
      </c>
      <c r="Q48" s="112">
        <f>COUNTIF(Q$7:Q$42,"M")</f>
        <v>0</v>
      </c>
      <c r="R48" s="113">
        <f>COUNTIF(R$7:R$42,"M")</f>
        <v>0</v>
      </c>
    </row>
    <row r="49" spans="3:18" ht="18.75" customHeight="1" x14ac:dyDescent="0.2">
      <c r="C49" s="197" t="s">
        <v>99</v>
      </c>
      <c r="D49" s="127">
        <f>SUM(D47:D48)</f>
        <v>0</v>
      </c>
      <c r="E49" s="129">
        <f>SUM(E47:E48)</f>
        <v>0</v>
      </c>
      <c r="F49" s="131">
        <f>SUM(F47:F48)</f>
        <v>0</v>
      </c>
      <c r="I49" s="197" t="s">
        <v>99</v>
      </c>
      <c r="J49" s="127">
        <f>SUM(J47:J48)</f>
        <v>0</v>
      </c>
      <c r="K49" s="129">
        <f>SUM(K47:K48)</f>
        <v>0</v>
      </c>
      <c r="L49" s="131">
        <f>SUM(L47:L48)</f>
        <v>0</v>
      </c>
      <c r="O49" s="197" t="s">
        <v>99</v>
      </c>
      <c r="P49" s="127">
        <f>SUM(P47:P48)</f>
        <v>0</v>
      </c>
      <c r="Q49" s="129">
        <f>SUM(Q47:Q48)</f>
        <v>0</v>
      </c>
      <c r="R49" s="131">
        <f>SUM(R47:R48)</f>
        <v>0</v>
      </c>
    </row>
    <row r="50" spans="3:18" ht="18.75" customHeight="1" thickBot="1" x14ac:dyDescent="0.25">
      <c r="C50" s="197"/>
      <c r="D50" s="128"/>
      <c r="E50" s="130"/>
      <c r="F50" s="132"/>
      <c r="I50" s="197"/>
      <c r="J50" s="128"/>
      <c r="K50" s="130"/>
      <c r="L50" s="132"/>
      <c r="O50" s="197"/>
      <c r="P50" s="128"/>
      <c r="Q50" s="130"/>
      <c r="R50" s="132"/>
    </row>
    <row r="51" spans="3:18" ht="18.75" customHeight="1" x14ac:dyDescent="0.3">
      <c r="C51" s="102" t="s">
        <v>100</v>
      </c>
      <c r="D51" s="121">
        <f>(D49*100)/28</f>
        <v>0</v>
      </c>
      <c r="E51" s="123">
        <f t="shared" ref="E51:F51" si="0">(E49*100)/28</f>
        <v>0</v>
      </c>
      <c r="F51" s="125">
        <f t="shared" si="0"/>
        <v>0</v>
      </c>
      <c r="I51" s="102" t="s">
        <v>100</v>
      </c>
      <c r="J51" s="121">
        <f>(J49*100)/26</f>
        <v>0</v>
      </c>
      <c r="K51" s="123">
        <f t="shared" ref="K51:L51" si="1">(K49*100)/26</f>
        <v>0</v>
      </c>
      <c r="L51" s="125">
        <f t="shared" si="1"/>
        <v>0</v>
      </c>
      <c r="O51" s="102" t="s">
        <v>100</v>
      </c>
      <c r="P51" s="121">
        <f>(P49*100)/25</f>
        <v>0</v>
      </c>
      <c r="Q51" s="123">
        <f t="shared" ref="Q51:R51" si="2">(Q49*100)/25</f>
        <v>0</v>
      </c>
      <c r="R51" s="125">
        <f t="shared" si="2"/>
        <v>0</v>
      </c>
    </row>
    <row r="52" spans="3:18" ht="18.75" customHeight="1" thickBot="1" x14ac:dyDescent="0.25">
      <c r="C52" s="106" t="s">
        <v>101</v>
      </c>
      <c r="D52" s="122"/>
      <c r="E52" s="124"/>
      <c r="F52" s="126"/>
      <c r="I52" s="106" t="s">
        <v>102</v>
      </c>
      <c r="J52" s="122"/>
      <c r="K52" s="124"/>
      <c r="L52" s="126"/>
      <c r="O52" s="106" t="s">
        <v>103</v>
      </c>
      <c r="P52" s="122"/>
      <c r="Q52" s="124"/>
      <c r="R52" s="126"/>
    </row>
    <row r="53" spans="3:18" x14ac:dyDescent="0.2">
      <c r="K53" s="107"/>
    </row>
    <row r="54" spans="3:18" x14ac:dyDescent="0.2">
      <c r="K54" s="107"/>
    </row>
  </sheetData>
  <mergeCells count="80">
    <mergeCell ref="C49:C50"/>
    <mergeCell ref="I49:I50"/>
    <mergeCell ref="O49:O50"/>
    <mergeCell ref="D49:D50"/>
    <mergeCell ref="E49:E50"/>
    <mergeCell ref="F49:F50"/>
    <mergeCell ref="J49:J50"/>
    <mergeCell ref="K49:K50"/>
    <mergeCell ref="L49:L50"/>
    <mergeCell ref="A36:R36"/>
    <mergeCell ref="A37:A40"/>
    <mergeCell ref="G37:G40"/>
    <mergeCell ref="M37:M40"/>
    <mergeCell ref="A41:R41"/>
    <mergeCell ref="A31:R31"/>
    <mergeCell ref="A32:A35"/>
    <mergeCell ref="G32:G35"/>
    <mergeCell ref="M32:M35"/>
    <mergeCell ref="N33:N34"/>
    <mergeCell ref="O33:O34"/>
    <mergeCell ref="G24:G25"/>
    <mergeCell ref="M24:M25"/>
    <mergeCell ref="A26:R26"/>
    <mergeCell ref="A27:A29"/>
    <mergeCell ref="G27:G29"/>
    <mergeCell ref="M27:M29"/>
    <mergeCell ref="Q15:Q16"/>
    <mergeCell ref="R15:R16"/>
    <mergeCell ref="A17:R17"/>
    <mergeCell ref="A18:A22"/>
    <mergeCell ref="G18:G22"/>
    <mergeCell ref="M18:M22"/>
    <mergeCell ref="A13:A16"/>
    <mergeCell ref="G13:G16"/>
    <mergeCell ref="H13:H14"/>
    <mergeCell ref="I13:I14"/>
    <mergeCell ref="J13:J14"/>
    <mergeCell ref="O13:O14"/>
    <mergeCell ref="P13:P14"/>
    <mergeCell ref="A23:R23"/>
    <mergeCell ref="A24:A25"/>
    <mergeCell ref="Q13:Q14"/>
    <mergeCell ref="R13:R14"/>
    <mergeCell ref="H15:H16"/>
    <mergeCell ref="I15:I16"/>
    <mergeCell ref="J15:J16"/>
    <mergeCell ref="K15:K16"/>
    <mergeCell ref="L15:L16"/>
    <mergeCell ref="N15:N16"/>
    <mergeCell ref="O15:O16"/>
    <mergeCell ref="P15:P16"/>
    <mergeCell ref="K13:K14"/>
    <mergeCell ref="L13:L14"/>
    <mergeCell ref="M13:M16"/>
    <mergeCell ref="N13:N14"/>
    <mergeCell ref="A6:R6"/>
    <mergeCell ref="A7:A11"/>
    <mergeCell ref="G7:G11"/>
    <mergeCell ref="M7:M11"/>
    <mergeCell ref="A12:R12"/>
    <mergeCell ref="A2:C2"/>
    <mergeCell ref="D2:I2"/>
    <mergeCell ref="J2:N2"/>
    <mergeCell ref="O2:R2"/>
    <mergeCell ref="A5:C5"/>
    <mergeCell ref="G5:I5"/>
    <mergeCell ref="D3:H3"/>
    <mergeCell ref="J3:O3"/>
    <mergeCell ref="P49:P50"/>
    <mergeCell ref="Q49:Q50"/>
    <mergeCell ref="R49:R50"/>
    <mergeCell ref="L51:L52"/>
    <mergeCell ref="P51:P52"/>
    <mergeCell ref="Q51:Q52"/>
    <mergeCell ref="R51:R52"/>
    <mergeCell ref="D51:D52"/>
    <mergeCell ref="E51:E52"/>
    <mergeCell ref="F51:F52"/>
    <mergeCell ref="J51:J52"/>
    <mergeCell ref="K51:K52"/>
  </mergeCells>
  <pageMargins left="0.23622047244094491" right="0.23622047244094491" top="0.74803149606299213" bottom="0.74803149606299213" header="0.31496062992125984" footer="0.31496062992125984"/>
  <pageSetup scale="67" orientation="landscape" horizontalDpi="4294967295" verticalDpi="4294967295" r:id="rId1"/>
  <headerFooter>
    <oddHeader>&amp;L&amp;G&amp;C&amp;"-,Gras"&amp;22FICHE D'ÉVALUATION DÉFI GAM - 2021-2022</oddHeader>
    <oddFooter>&amp;Lversion1: novembre 2021</oddFooter>
  </headerFooter>
  <rowBreaks count="1" manualBreakCount="1">
    <brk id="2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Template</vt:lpstr>
      <vt:lpstr>Template!Impression_des_titres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Gélinas</dc:creator>
  <cp:lastModifiedBy>josee gelinas</cp:lastModifiedBy>
  <cp:lastPrinted>2018-02-05T18:53:50Z</cp:lastPrinted>
  <dcterms:created xsi:type="dcterms:W3CDTF">2018-01-11T20:02:25Z</dcterms:created>
  <dcterms:modified xsi:type="dcterms:W3CDTF">2021-11-17T14:00:48Z</dcterms:modified>
</cp:coreProperties>
</file>